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shtna\Рабочий стол\Федеральный бюджет\Закон о бюджете 26-28\Доп. материалы к бюджету\"/>
    </mc:Choice>
  </mc:AlternateContent>
  <bookViews>
    <workbookView xWindow="0" yWindow="0" windowWidth="28800" windowHeight="12300"/>
  </bookViews>
  <sheets>
    <sheet name="2026" sheetId="5" r:id="rId1"/>
    <sheet name="2027" sheetId="6" r:id="rId2"/>
    <sheet name="2028" sheetId="7" r:id="rId3"/>
  </sheets>
  <definedNames>
    <definedName name="__bookmark_10" localSheetId="1">#REF!</definedName>
    <definedName name="__bookmark_10" localSheetId="2">#REF!</definedName>
    <definedName name="__bookmark_10">#REF!</definedName>
    <definedName name="__bookmark_11" localSheetId="1">#REF!</definedName>
    <definedName name="__bookmark_11" localSheetId="2">#REF!</definedName>
    <definedName name="__bookmark_11">#REF!</definedName>
    <definedName name="__bookmark_12" localSheetId="1">#REF!</definedName>
    <definedName name="__bookmark_12" localSheetId="2">#REF!</definedName>
    <definedName name="__bookmark_12">#REF!</definedName>
    <definedName name="__bookmark_13" localSheetId="1">#REF!</definedName>
    <definedName name="__bookmark_13" localSheetId="2">#REF!</definedName>
    <definedName name="__bookmark_13">#REF!</definedName>
    <definedName name="__bookmark_14" localSheetId="1">#REF!</definedName>
    <definedName name="__bookmark_14" localSheetId="2">#REF!</definedName>
    <definedName name="__bookmark_14">#REF!</definedName>
    <definedName name="__bookmark_15" localSheetId="1">'2027'!$A$1:$F$27</definedName>
    <definedName name="__bookmark_15" localSheetId="2">'2028'!$A$1:$F$27</definedName>
    <definedName name="__bookmark_15">'2026'!$A$1:$F$27</definedName>
    <definedName name="__bookmark_16" localSheetId="1">'2027'!$A$28:$E$28</definedName>
    <definedName name="__bookmark_16" localSheetId="2">'2028'!$A$28:$E$28</definedName>
    <definedName name="__bookmark_16">'2026'!$A$28:$E$28</definedName>
    <definedName name="__bookmark_17" localSheetId="1">'2027'!$A$29:$I$33</definedName>
    <definedName name="__bookmark_17" localSheetId="2">'2028'!$A$29:$I$33</definedName>
    <definedName name="__bookmark_17">'2026'!$A$29:$I$33</definedName>
    <definedName name="__bookmark_7" localSheetId="1">#REF!</definedName>
    <definedName name="__bookmark_7" localSheetId="2">#REF!</definedName>
    <definedName name="__bookmark_7">#REF!</definedName>
    <definedName name="__bookmark_8" localSheetId="1">#REF!</definedName>
    <definedName name="__bookmark_8" localSheetId="2">#REF!</definedName>
    <definedName name="__bookmark_8">#REF!</definedName>
    <definedName name="__bookmark_9" localSheetId="1">#REF!</definedName>
    <definedName name="__bookmark_9" localSheetId="2">#REF!</definedName>
    <definedName name="__bookmark_9">#REF!</definedName>
    <definedName name="_xlnm.Print_Area" localSheetId="0">'2026'!$A$1:$F$32</definedName>
    <definedName name="_xlnm.Print_Area" localSheetId="1">'2027'!$A$1:$F$32</definedName>
    <definedName name="_xlnm.Print_Area" localSheetId="2">'2028'!$A$1:$F$33</definedName>
  </definedNames>
  <calcPr calcId="162913"/>
</workbook>
</file>

<file path=xl/calcChain.xml><?xml version="1.0" encoding="utf-8"?>
<calcChain xmlns="http://schemas.openxmlformats.org/spreadsheetml/2006/main">
  <c r="E28" i="7" l="1"/>
  <c r="D28" i="7"/>
  <c r="B27" i="7"/>
  <c r="B26" i="7"/>
  <c r="B25" i="7"/>
  <c r="B24" i="7"/>
  <c r="B23" i="7"/>
  <c r="B22" i="7"/>
  <c r="B21" i="7"/>
  <c r="B20" i="7"/>
  <c r="B19" i="7"/>
  <c r="B18" i="7"/>
  <c r="B17" i="7"/>
  <c r="B16" i="7"/>
  <c r="B15" i="7"/>
  <c r="B28" i="7" s="1"/>
  <c r="E28" i="6"/>
  <c r="D28" i="6"/>
  <c r="B27" i="6"/>
  <c r="B26" i="6"/>
  <c r="B25" i="6"/>
  <c r="B24" i="6"/>
  <c r="B23" i="6"/>
  <c r="B22" i="6"/>
  <c r="B21" i="6"/>
  <c r="B20" i="6"/>
  <c r="B19" i="6"/>
  <c r="B18" i="6"/>
  <c r="B17" i="6"/>
  <c r="B16" i="6"/>
  <c r="B15" i="6"/>
  <c r="D28" i="5"/>
  <c r="E28" i="5"/>
  <c r="B16" i="5"/>
  <c r="B17" i="5"/>
  <c r="B18" i="5"/>
  <c r="B19" i="5"/>
  <c r="B20" i="5"/>
  <c r="B21" i="5"/>
  <c r="B22" i="5"/>
  <c r="B23" i="5"/>
  <c r="B24" i="5"/>
  <c r="B25" i="5"/>
  <c r="B26" i="5"/>
  <c r="B27" i="5"/>
  <c r="B15" i="5"/>
  <c r="B28" i="5" s="1"/>
  <c r="B28" i="6" l="1"/>
</calcChain>
</file>

<file path=xl/sharedStrings.xml><?xml version="1.0" encoding="utf-8"?>
<sst xmlns="http://schemas.openxmlformats.org/spreadsheetml/2006/main" count="117" uniqueCount="41">
  <si>
    <t xml:space="preserve"> 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</si>
  <si>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</si>
  <si>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 xml:space="preserve">         </t>
  </si>
  <si>
    <t xml:space="preserve">     </t>
  </si>
  <si>
    <t>Наименование главного распорядителя бюджетных средств:</t>
  </si>
  <si>
    <t>Министерство транспорта и дорожного хозяйства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</si>
  <si>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</si>
  <si>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</si>
  <si>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</si>
  <si>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Реквизиты НПА, утверждающего методику расчета:</t>
  </si>
  <si>
    <t>Коды бюджетной классификации по трансферту:</t>
  </si>
  <si>
    <t>Обязательные поля :</t>
  </si>
  <si>
    <t>Наименование района трансферта</t>
  </si>
  <si>
    <t>Финансовое обеспечение деятельности муниципальных образований Новосибирской области по управлению дорожным хозяйством</t>
  </si>
  <si>
    <t>0409 990009Д880 540</t>
  </si>
  <si>
    <t>Среднегодовая стоимость облагаемого имущества</t>
  </si>
  <si>
    <t>Налоговая ставка</t>
  </si>
  <si>
    <t>Авансовые платежи</t>
  </si>
  <si>
    <t>Сумма налога на имущество</t>
  </si>
  <si>
    <t>Постановление Правительства Новосибирской области от 25.11.2024 № 238-п "Об установлении Методики распределения иных межбюджетных трансфертов из областного бюджета Новосибирской области бюджетам муниципальных образований Новосибирской области на управление дорожным хозяйством и правил их предоставления"</t>
  </si>
  <si>
    <t>Новосибирский район</t>
  </si>
  <si>
    <t>Сузунский муниципальный округ</t>
  </si>
  <si>
    <t>г. Искитим</t>
  </si>
  <si>
    <t>р.п. Кольцово</t>
  </si>
  <si>
    <t>г. Обь</t>
  </si>
  <si>
    <t>г. Новосибирск</t>
  </si>
  <si>
    <t>Венгеровский  муниципальный округ</t>
  </si>
  <si>
    <t>Карасукский муниципальный округ</t>
  </si>
  <si>
    <t>Татарский муниципальный округ</t>
  </si>
  <si>
    <t>Морозовский сельсовет Искитимского района</t>
  </si>
  <si>
    <t>г. Барабинск</t>
  </si>
  <si>
    <t>г. Куйбышев</t>
  </si>
  <si>
    <t>г. Бердск</t>
  </si>
  <si>
    <t>Итого</t>
  </si>
  <si>
    <t>6=2*3-4</t>
  </si>
  <si>
    <t>на 2026 год</t>
  </si>
  <si>
    <t>тыс. рублей</t>
  </si>
  <si>
    <t>на 2027 год</t>
  </si>
  <si>
    <t>на 2028 год</t>
  </si>
  <si>
    <t>И.о. министра транспорта и дорожного хозяйства Новосибирской области</t>
  </si>
  <si>
    <t>Е.В. Тюрин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</si>
</sst>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"/>
  </numFmts>
  <fonts count="10" x14ac:knownFonts="1">
    <font>
      <sz val="10"/>
      <color theme="1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Arial"/>
      <family val="2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/>
    <xf numFmtId="0" fontId="5" fillId="0" borderId="0" xfId="0" applyFont="1"/>
    <xf numFmtId="0" fontId="0" fillId="0" borderId="0" xfId="0"/>
    <xf numFmtId="0" fontId="1" fillId="0" borderId="0" xfId="0" applyFont="1" applyAlignment="1">
      <alignment horizontal="center" wrapText="1"/>
    </xf>
    <xf numFmtId="0" fontId="5" fillId="0" borderId="0" xfId="0" applyFont="1"/>
    <xf numFmtId="0" fontId="6" fillId="0" borderId="0" xfId="0" applyFont="1"/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/>
    <xf numFmtId="4" fontId="2" fillId="0" borderId="1" xfId="0" applyNumberFormat="1" applyFont="1" applyBorder="1" applyAlignment="1">
      <alignment wrapText="1"/>
    </xf>
    <xf numFmtId="0" fontId="9" fillId="0" borderId="0" xfId="0" applyFo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5" fillId="0" borderId="0" xfId="0" applyFont="1"/>
    <xf numFmtId="0" fontId="2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left" wrapText="1"/>
    </xf>
    <xf numFmtId="0" fontId="0" fillId="0" borderId="0" xfId="0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tabSelected="1" view="pageBreakPreview" workbookViewId="0">
      <selection sqref="A1:F32"/>
    </sheetView>
  </sheetViews>
  <sheetFormatPr defaultRowHeight="12.75" x14ac:dyDescent="0.2"/>
  <cols>
    <col min="1" max="1" width="26.85546875" customWidth="1"/>
    <col min="2" max="2" width="20.42578125" customWidth="1"/>
    <col min="3" max="3" width="10.140625" customWidth="1"/>
    <col min="4" max="4" width="9.7109375" style="3" customWidth="1"/>
    <col min="5" max="5" width="16.140625" customWidth="1"/>
    <col min="6" max="6" width="16.7109375" customWidth="1"/>
  </cols>
  <sheetData>
    <row r="1" spans="1:6" ht="30" customHeight="1" x14ac:dyDescent="0.2">
      <c r="A1" s="31" t="s">
        <v>1</v>
      </c>
      <c r="B1" s="24"/>
      <c r="C1" s="24"/>
      <c r="D1" s="24"/>
      <c r="E1" s="24"/>
      <c r="F1" s="24"/>
    </row>
    <row r="2" spans="1:6" x14ac:dyDescent="0.2">
      <c r="A2" s="32" t="s">
        <v>2</v>
      </c>
      <c r="B2" s="32"/>
      <c r="C2" s="1"/>
      <c r="D2" s="2"/>
      <c r="E2" s="1"/>
      <c r="F2" s="1"/>
    </row>
    <row r="3" spans="1:6" x14ac:dyDescent="0.2">
      <c r="A3" s="32"/>
      <c r="B3" s="32"/>
      <c r="C3" s="1"/>
      <c r="D3" s="2"/>
      <c r="E3" s="1"/>
      <c r="F3" s="1" t="s">
        <v>35</v>
      </c>
    </row>
    <row r="4" spans="1:6" x14ac:dyDescent="0.2">
      <c r="A4" s="32" t="s">
        <v>3</v>
      </c>
      <c r="B4" s="32"/>
      <c r="C4" s="1"/>
      <c r="D4" s="2"/>
      <c r="E4" s="1"/>
      <c r="F4" s="1"/>
    </row>
    <row r="5" spans="1:6" x14ac:dyDescent="0.2">
      <c r="A5" s="28" t="s">
        <v>4</v>
      </c>
      <c r="B5" s="28"/>
      <c r="C5" s="29" t="s">
        <v>5</v>
      </c>
      <c r="D5" s="29"/>
      <c r="E5" s="24"/>
      <c r="F5" s="24"/>
    </row>
    <row r="6" spans="1:6" x14ac:dyDescent="0.2">
      <c r="A6" s="28" t="s">
        <v>6</v>
      </c>
      <c r="B6" s="28"/>
      <c r="C6" s="29" t="s">
        <v>7</v>
      </c>
      <c r="D6" s="29"/>
      <c r="E6" s="24"/>
      <c r="F6" s="24"/>
    </row>
    <row r="7" spans="1:6" x14ac:dyDescent="0.2">
      <c r="A7" s="28" t="s">
        <v>8</v>
      </c>
      <c r="B7" s="28"/>
      <c r="C7" s="29" t="s">
        <v>13</v>
      </c>
      <c r="D7" s="29"/>
      <c r="E7" s="24"/>
      <c r="F7" s="24"/>
    </row>
    <row r="8" spans="1:6" ht="42.75" customHeight="1" x14ac:dyDescent="0.2">
      <c r="A8" s="28" t="s">
        <v>9</v>
      </c>
      <c r="B8" s="28"/>
      <c r="C8" s="30" t="s">
        <v>19</v>
      </c>
      <c r="D8" s="30"/>
      <c r="E8" s="24"/>
      <c r="F8" s="24"/>
    </row>
    <row r="9" spans="1:6" x14ac:dyDescent="0.2">
      <c r="A9" s="18" t="s">
        <v>10</v>
      </c>
      <c r="B9" s="18"/>
      <c r="C9" s="23" t="s">
        <v>14</v>
      </c>
      <c r="D9" s="23"/>
      <c r="E9" s="24"/>
      <c r="F9" s="24"/>
    </row>
    <row r="10" spans="1:6" x14ac:dyDescent="0.2">
      <c r="A10" s="18" t="s">
        <v>0</v>
      </c>
      <c r="B10" s="18"/>
      <c r="C10" s="1"/>
      <c r="D10" s="2"/>
      <c r="E10" s="1"/>
      <c r="F10" s="1"/>
    </row>
    <row r="11" spans="1:6" x14ac:dyDescent="0.2">
      <c r="A11" s="25" t="s">
        <v>11</v>
      </c>
      <c r="B11" s="25"/>
      <c r="C11" s="1"/>
      <c r="D11" s="2"/>
      <c r="E11" s="1" t="s">
        <v>36</v>
      </c>
      <c r="F11" s="1"/>
    </row>
    <row r="12" spans="1:6" x14ac:dyDescent="0.2">
      <c r="A12" s="26" t="s">
        <v>12</v>
      </c>
      <c r="B12" s="26" t="s">
        <v>15</v>
      </c>
      <c r="C12" s="26" t="s">
        <v>16</v>
      </c>
      <c r="D12" s="26" t="s">
        <v>17</v>
      </c>
      <c r="E12" s="26" t="s">
        <v>18</v>
      </c>
    </row>
    <row r="13" spans="1:6" x14ac:dyDescent="0.2">
      <c r="A13" s="27"/>
      <c r="B13" s="27"/>
      <c r="C13" s="27"/>
      <c r="D13" s="27"/>
      <c r="E13" s="27"/>
    </row>
    <row r="14" spans="1:6" x14ac:dyDescent="0.2">
      <c r="A14" s="9">
        <v>1</v>
      </c>
      <c r="B14" s="9">
        <v>2</v>
      </c>
      <c r="C14" s="9">
        <v>3</v>
      </c>
      <c r="D14" s="9">
        <v>4</v>
      </c>
      <c r="E14" s="10" t="s">
        <v>34</v>
      </c>
    </row>
    <row r="15" spans="1:6" ht="25.5" x14ac:dyDescent="0.2">
      <c r="A15" s="13" t="s">
        <v>26</v>
      </c>
      <c r="B15" s="14">
        <f>E15/2.2</f>
        <v>160156.99090909091</v>
      </c>
      <c r="C15" s="11">
        <v>2.2000000000000002</v>
      </c>
      <c r="D15" s="11">
        <v>0</v>
      </c>
      <c r="E15" s="11">
        <v>352345.38</v>
      </c>
    </row>
    <row r="16" spans="1:6" s="5" customFormat="1" ht="25.5" x14ac:dyDescent="0.2">
      <c r="A16" s="13" t="s">
        <v>27</v>
      </c>
      <c r="B16" s="14">
        <f t="shared" ref="B16:B27" si="0">E16/2.2</f>
        <v>51874.090909090904</v>
      </c>
      <c r="C16" s="11">
        <v>2.2000000000000002</v>
      </c>
      <c r="D16" s="11">
        <v>0</v>
      </c>
      <c r="E16" s="11">
        <v>114123</v>
      </c>
    </row>
    <row r="17" spans="1:9" s="5" customFormat="1" ht="25.5" x14ac:dyDescent="0.2">
      <c r="A17" s="13" t="s">
        <v>21</v>
      </c>
      <c r="B17" s="14">
        <f t="shared" si="0"/>
        <v>237510.26363636361</v>
      </c>
      <c r="C17" s="11">
        <v>2.2000000000000002</v>
      </c>
      <c r="D17" s="11">
        <v>0</v>
      </c>
      <c r="E17" s="11">
        <v>522522.58</v>
      </c>
    </row>
    <row r="18" spans="1:9" s="5" customFormat="1" ht="25.5" x14ac:dyDescent="0.2">
      <c r="A18" s="13" t="s">
        <v>28</v>
      </c>
      <c r="B18" s="14">
        <f t="shared" si="0"/>
        <v>218181.81818181818</v>
      </c>
      <c r="C18" s="11">
        <v>2.2000000000000002</v>
      </c>
      <c r="D18" s="11">
        <v>0</v>
      </c>
      <c r="E18" s="11">
        <v>480000</v>
      </c>
    </row>
    <row r="19" spans="1:9" s="5" customFormat="1" x14ac:dyDescent="0.2">
      <c r="A19" s="13" t="s">
        <v>20</v>
      </c>
      <c r="B19" s="14">
        <f t="shared" si="0"/>
        <v>749295.45454545447</v>
      </c>
      <c r="C19" s="11">
        <v>2.2000000000000002</v>
      </c>
      <c r="D19" s="11">
        <v>0</v>
      </c>
      <c r="E19" s="11">
        <v>1648450</v>
      </c>
    </row>
    <row r="20" spans="1:9" s="5" customFormat="1" ht="25.5" x14ac:dyDescent="0.2">
      <c r="A20" s="13" t="s">
        <v>29</v>
      </c>
      <c r="B20" s="14">
        <f t="shared" si="0"/>
        <v>13229.545454545454</v>
      </c>
      <c r="C20" s="11">
        <v>2.2000000000000002</v>
      </c>
      <c r="D20" s="11">
        <v>0</v>
      </c>
      <c r="E20" s="11">
        <v>29105</v>
      </c>
    </row>
    <row r="21" spans="1:9" s="5" customFormat="1" x14ac:dyDescent="0.2">
      <c r="A21" s="13" t="s">
        <v>30</v>
      </c>
      <c r="B21" s="14">
        <f t="shared" si="0"/>
        <v>1048692.7272727273</v>
      </c>
      <c r="C21" s="11">
        <v>2.2000000000000002</v>
      </c>
      <c r="D21" s="11">
        <v>0</v>
      </c>
      <c r="E21" s="11">
        <v>2307124</v>
      </c>
    </row>
    <row r="22" spans="1:9" s="5" customFormat="1" x14ac:dyDescent="0.2">
      <c r="A22" s="13" t="s">
        <v>31</v>
      </c>
      <c r="B22" s="14">
        <f t="shared" si="0"/>
        <v>1602621.3636363635</v>
      </c>
      <c r="C22" s="11">
        <v>2.2000000000000002</v>
      </c>
      <c r="D22" s="11">
        <v>0</v>
      </c>
      <c r="E22" s="11">
        <v>3525767</v>
      </c>
    </row>
    <row r="23" spans="1:9" s="5" customFormat="1" x14ac:dyDescent="0.2">
      <c r="A23" s="13" t="s">
        <v>32</v>
      </c>
      <c r="B23" s="14">
        <f t="shared" si="0"/>
        <v>1745671.3636363635</v>
      </c>
      <c r="C23" s="11">
        <v>2.2000000000000002</v>
      </c>
      <c r="D23" s="11">
        <v>0</v>
      </c>
      <c r="E23" s="11">
        <v>3840477</v>
      </c>
    </row>
    <row r="24" spans="1:9" s="5" customFormat="1" x14ac:dyDescent="0.2">
      <c r="A24" s="13" t="s">
        <v>22</v>
      </c>
      <c r="B24" s="14">
        <f t="shared" si="0"/>
        <v>2292342.7272727271</v>
      </c>
      <c r="C24" s="11">
        <v>2.2000000000000002</v>
      </c>
      <c r="D24" s="11">
        <v>0</v>
      </c>
      <c r="E24" s="11">
        <v>5043154</v>
      </c>
    </row>
    <row r="25" spans="1:9" x14ac:dyDescent="0.2">
      <c r="A25" s="13" t="s">
        <v>23</v>
      </c>
      <c r="B25" s="14">
        <f t="shared" si="0"/>
        <v>7544864.0909090899</v>
      </c>
      <c r="C25" s="11">
        <v>2.2000000000000002</v>
      </c>
      <c r="D25" s="11">
        <v>0</v>
      </c>
      <c r="E25" s="11">
        <v>16598701</v>
      </c>
    </row>
    <row r="26" spans="1:9" x14ac:dyDescent="0.2">
      <c r="A26" s="13" t="s">
        <v>24</v>
      </c>
      <c r="B26" s="14">
        <f t="shared" si="0"/>
        <v>1702833.7056999989</v>
      </c>
      <c r="C26" s="11">
        <v>2.2000000000000002</v>
      </c>
      <c r="D26" s="11">
        <v>0</v>
      </c>
      <c r="E26" s="11">
        <v>3746234.1525399978</v>
      </c>
    </row>
    <row r="27" spans="1:9" x14ac:dyDescent="0.2">
      <c r="A27" s="13" t="s">
        <v>25</v>
      </c>
      <c r="B27" s="14">
        <f t="shared" si="0"/>
        <v>138856328.63636363</v>
      </c>
      <c r="C27" s="11">
        <v>2.2000000000000002</v>
      </c>
      <c r="D27" s="11">
        <v>0</v>
      </c>
      <c r="E27" s="11">
        <v>305483923</v>
      </c>
    </row>
    <row r="28" spans="1:9" s="8" customFormat="1" x14ac:dyDescent="0.2">
      <c r="A28" s="12" t="s">
        <v>33</v>
      </c>
      <c r="B28" s="15">
        <f>SUM(B15:B27)</f>
        <v>156223602.77842724</v>
      </c>
      <c r="C28" s="15">
        <v>2.2000000000000002</v>
      </c>
      <c r="D28" s="15">
        <f t="shared" ref="D28:E28" si="1">SUM(D15:D27)</f>
        <v>0</v>
      </c>
      <c r="E28" s="15">
        <f t="shared" si="1"/>
        <v>343691926.11254001</v>
      </c>
    </row>
    <row r="29" spans="1:9" ht="15" x14ac:dyDescent="0.25">
      <c r="B29" s="1"/>
      <c r="C29" s="7"/>
      <c r="D29" s="4"/>
      <c r="E29" s="18"/>
      <c r="F29" s="19"/>
      <c r="G29" s="1"/>
      <c r="H29" s="1"/>
      <c r="I29" s="1"/>
    </row>
    <row r="30" spans="1:9" ht="15" x14ac:dyDescent="0.25">
      <c r="B30" s="1"/>
      <c r="C30" s="7"/>
      <c r="D30" s="4"/>
      <c r="E30" s="20"/>
      <c r="F30" s="19"/>
      <c r="G30" s="1"/>
      <c r="H30" s="1"/>
      <c r="I30" s="1"/>
    </row>
    <row r="31" spans="1:9" s="16" customFormat="1" ht="15" x14ac:dyDescent="0.25">
      <c r="A31" s="21" t="s">
        <v>39</v>
      </c>
      <c r="B31" s="22"/>
      <c r="C31" s="17"/>
      <c r="D31" s="17"/>
      <c r="E31" s="17"/>
      <c r="F31" s="17"/>
      <c r="G31" s="6"/>
      <c r="H31" s="6"/>
      <c r="I31" s="6"/>
    </row>
    <row r="32" spans="1:9" s="5" customFormat="1" ht="15" x14ac:dyDescent="0.25">
      <c r="A32" s="22"/>
      <c r="B32" s="22"/>
      <c r="C32" s="17" t="s">
        <v>40</v>
      </c>
      <c r="D32" s="17"/>
      <c r="E32" s="17"/>
      <c r="F32" s="17"/>
      <c r="G32" s="6"/>
      <c r="H32" s="6"/>
      <c r="I32" s="6"/>
    </row>
    <row r="33" spans="2:9" x14ac:dyDescent="0.2">
      <c r="B33" s="1"/>
      <c r="C33" s="1"/>
      <c r="D33" s="2"/>
      <c r="E33" s="1"/>
      <c r="F33" s="1"/>
      <c r="G33" s="1"/>
      <c r="H33" s="1"/>
      <c r="I33" s="1"/>
    </row>
  </sheetData>
  <mergeCells count="26">
    <mergeCell ref="A1:F1"/>
    <mergeCell ref="A2:B2"/>
    <mergeCell ref="A3:B3"/>
    <mergeCell ref="A4:B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A11:B11"/>
    <mergeCell ref="A12:A13"/>
    <mergeCell ref="B12:B13"/>
    <mergeCell ref="D12:D13"/>
    <mergeCell ref="E12:E13"/>
    <mergeCell ref="C12:C13"/>
    <mergeCell ref="C32:F32"/>
    <mergeCell ref="E29:F29"/>
    <mergeCell ref="E30:F30"/>
    <mergeCell ref="C31:F31"/>
    <mergeCell ref="A31:B32"/>
  </mergeCells>
  <pageMargins left="0.25" right="0.25" top="0.75" bottom="0.75" header="0.3" footer="0.3"/>
  <pageSetup paperSize="9" fitToHeight="999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view="pageBreakPreview" workbookViewId="0">
      <selection sqref="A1:F32"/>
    </sheetView>
  </sheetViews>
  <sheetFormatPr defaultRowHeight="12.75" x14ac:dyDescent="0.2"/>
  <cols>
    <col min="1" max="1" width="26.85546875" style="5" customWidth="1"/>
    <col min="2" max="2" width="20.42578125" style="5" customWidth="1"/>
    <col min="3" max="3" width="11.140625" style="5" customWidth="1"/>
    <col min="4" max="4" width="9.85546875" style="5" customWidth="1"/>
    <col min="5" max="5" width="16.140625" style="5" customWidth="1"/>
    <col min="6" max="6" width="16.7109375" style="5" customWidth="1"/>
    <col min="7" max="16384" width="9.140625" style="5"/>
  </cols>
  <sheetData>
    <row r="1" spans="1:6" ht="30" customHeight="1" x14ac:dyDescent="0.2">
      <c r="A1" s="31" t="s">
        <v>1</v>
      </c>
      <c r="B1" s="24"/>
      <c r="C1" s="24"/>
      <c r="D1" s="24"/>
      <c r="E1" s="24"/>
      <c r="F1" s="24"/>
    </row>
    <row r="2" spans="1:6" x14ac:dyDescent="0.2">
      <c r="A2" s="32" t="s">
        <v>2</v>
      </c>
      <c r="B2" s="32"/>
      <c r="C2" s="6"/>
      <c r="D2" s="6"/>
      <c r="E2" s="6"/>
      <c r="F2" s="6"/>
    </row>
    <row r="3" spans="1:6" x14ac:dyDescent="0.2">
      <c r="A3" s="32"/>
      <c r="B3" s="32"/>
      <c r="C3" s="6"/>
      <c r="D3" s="6"/>
      <c r="E3" s="6"/>
      <c r="F3" s="6" t="s">
        <v>37</v>
      </c>
    </row>
    <row r="4" spans="1:6" x14ac:dyDescent="0.2">
      <c r="A4" s="32" t="s">
        <v>3</v>
      </c>
      <c r="B4" s="32"/>
      <c r="C4" s="6"/>
      <c r="D4" s="6"/>
      <c r="E4" s="6"/>
      <c r="F4" s="6"/>
    </row>
    <row r="5" spans="1:6" x14ac:dyDescent="0.2">
      <c r="A5" s="28" t="s">
        <v>4</v>
      </c>
      <c r="B5" s="28"/>
      <c r="C5" s="29" t="s">
        <v>5</v>
      </c>
      <c r="D5" s="29"/>
      <c r="E5" s="24"/>
      <c r="F5" s="24"/>
    </row>
    <row r="6" spans="1:6" x14ac:dyDescent="0.2">
      <c r="A6" s="28" t="s">
        <v>6</v>
      </c>
      <c r="B6" s="28"/>
      <c r="C6" s="29" t="s">
        <v>7</v>
      </c>
      <c r="D6" s="29"/>
      <c r="E6" s="24"/>
      <c r="F6" s="24"/>
    </row>
    <row r="7" spans="1:6" x14ac:dyDescent="0.2">
      <c r="A7" s="28" t="s">
        <v>8</v>
      </c>
      <c r="B7" s="28"/>
      <c r="C7" s="29" t="s">
        <v>13</v>
      </c>
      <c r="D7" s="29"/>
      <c r="E7" s="24"/>
      <c r="F7" s="24"/>
    </row>
    <row r="8" spans="1:6" ht="42.75" customHeight="1" x14ac:dyDescent="0.2">
      <c r="A8" s="28" t="s">
        <v>9</v>
      </c>
      <c r="B8" s="28"/>
      <c r="C8" s="30" t="s">
        <v>19</v>
      </c>
      <c r="D8" s="30"/>
      <c r="E8" s="24"/>
      <c r="F8" s="24"/>
    </row>
    <row r="9" spans="1:6" x14ac:dyDescent="0.2">
      <c r="A9" s="18" t="s">
        <v>10</v>
      </c>
      <c r="B9" s="18"/>
      <c r="C9" s="23" t="s">
        <v>14</v>
      </c>
      <c r="D9" s="23"/>
      <c r="E9" s="24"/>
      <c r="F9" s="24"/>
    </row>
    <row r="10" spans="1:6" x14ac:dyDescent="0.2">
      <c r="A10" s="18" t="s">
        <v>0</v>
      </c>
      <c r="B10" s="18"/>
      <c r="C10" s="6"/>
      <c r="D10" s="6"/>
      <c r="E10" s="6"/>
      <c r="F10" s="6"/>
    </row>
    <row r="11" spans="1:6" x14ac:dyDescent="0.2">
      <c r="A11" s="25" t="s">
        <v>11</v>
      </c>
      <c r="B11" s="25"/>
      <c r="C11" s="6"/>
      <c r="D11" s="6"/>
      <c r="E11" s="6" t="s">
        <v>36</v>
      </c>
      <c r="F11" s="6"/>
    </row>
    <row r="12" spans="1:6" x14ac:dyDescent="0.2">
      <c r="A12" s="26" t="s">
        <v>12</v>
      </c>
      <c r="B12" s="26" t="s">
        <v>15</v>
      </c>
      <c r="C12" s="26" t="s">
        <v>16</v>
      </c>
      <c r="D12" s="26" t="s">
        <v>17</v>
      </c>
      <c r="E12" s="26" t="s">
        <v>18</v>
      </c>
    </row>
    <row r="13" spans="1:6" x14ac:dyDescent="0.2">
      <c r="A13" s="27"/>
      <c r="B13" s="27"/>
      <c r="C13" s="27"/>
      <c r="D13" s="27"/>
      <c r="E13" s="27"/>
    </row>
    <row r="14" spans="1:6" x14ac:dyDescent="0.2">
      <c r="A14" s="9">
        <v>1</v>
      </c>
      <c r="B14" s="9">
        <v>2</v>
      </c>
      <c r="C14" s="9">
        <v>3</v>
      </c>
      <c r="D14" s="9">
        <v>4</v>
      </c>
      <c r="E14" s="10" t="s">
        <v>34</v>
      </c>
    </row>
    <row r="15" spans="1:6" ht="25.5" x14ac:dyDescent="0.2">
      <c r="A15" s="13" t="s">
        <v>26</v>
      </c>
      <c r="B15" s="14">
        <f>E15/2.2</f>
        <v>147841.94090909092</v>
      </c>
      <c r="C15" s="11">
        <v>2.2000000000000002</v>
      </c>
      <c r="D15" s="11">
        <v>0</v>
      </c>
      <c r="E15" s="11">
        <v>325252.27</v>
      </c>
    </row>
    <row r="16" spans="1:6" ht="25.5" x14ac:dyDescent="0.2">
      <c r="A16" s="13" t="s">
        <v>27</v>
      </c>
      <c r="B16" s="14">
        <f t="shared" ref="B16:B27" si="0">E16/2.2</f>
        <v>49873.63636363636</v>
      </c>
      <c r="C16" s="11">
        <v>2.2000000000000002</v>
      </c>
      <c r="D16" s="11">
        <v>0</v>
      </c>
      <c r="E16" s="11">
        <v>109722</v>
      </c>
    </row>
    <row r="17" spans="1:9" ht="25.5" x14ac:dyDescent="0.2">
      <c r="A17" s="13" t="s">
        <v>21</v>
      </c>
      <c r="B17" s="14">
        <f t="shared" si="0"/>
        <v>180502.35909090907</v>
      </c>
      <c r="C17" s="11">
        <v>2.2000000000000002</v>
      </c>
      <c r="D17" s="11">
        <v>0</v>
      </c>
      <c r="E17" s="11">
        <v>397105.19</v>
      </c>
    </row>
    <row r="18" spans="1:9" ht="25.5" x14ac:dyDescent="0.2">
      <c r="A18" s="13" t="s">
        <v>28</v>
      </c>
      <c r="B18" s="14">
        <f t="shared" si="0"/>
        <v>186363.63636363635</v>
      </c>
      <c r="C18" s="11">
        <v>2.2000000000000002</v>
      </c>
      <c r="D18" s="11">
        <v>0</v>
      </c>
      <c r="E18" s="11">
        <v>410000</v>
      </c>
    </row>
    <row r="19" spans="1:9" x14ac:dyDescent="0.2">
      <c r="A19" s="13" t="s">
        <v>20</v>
      </c>
      <c r="B19" s="14">
        <f t="shared" si="0"/>
        <v>718611.81818181812</v>
      </c>
      <c r="C19" s="11">
        <v>2.2000000000000002</v>
      </c>
      <c r="D19" s="11">
        <v>0</v>
      </c>
      <c r="E19" s="11">
        <v>1580946</v>
      </c>
    </row>
    <row r="20" spans="1:9" ht="25.5" x14ac:dyDescent="0.2">
      <c r="A20" s="13" t="s">
        <v>29</v>
      </c>
      <c r="B20" s="14">
        <f t="shared" si="0"/>
        <v>12941.981818181817</v>
      </c>
      <c r="C20" s="11">
        <v>2.2000000000000002</v>
      </c>
      <c r="D20" s="11">
        <v>0</v>
      </c>
      <c r="E20" s="11">
        <v>28472.36</v>
      </c>
    </row>
    <row r="21" spans="1:9" x14ac:dyDescent="0.2">
      <c r="A21" s="13" t="s">
        <v>30</v>
      </c>
      <c r="B21" s="14">
        <f t="shared" si="0"/>
        <v>911902.27272727271</v>
      </c>
      <c r="C21" s="11">
        <v>2.2000000000000002</v>
      </c>
      <c r="D21" s="11">
        <v>0</v>
      </c>
      <c r="E21" s="11">
        <v>2006185</v>
      </c>
    </row>
    <row r="22" spans="1:9" x14ac:dyDescent="0.2">
      <c r="A22" s="13" t="s">
        <v>31</v>
      </c>
      <c r="B22" s="14">
        <f t="shared" si="0"/>
        <v>1602621.3636363635</v>
      </c>
      <c r="C22" s="11">
        <v>2.2000000000000002</v>
      </c>
      <c r="D22" s="11">
        <v>0</v>
      </c>
      <c r="E22" s="11">
        <v>3525767</v>
      </c>
    </row>
    <row r="23" spans="1:9" x14ac:dyDescent="0.2">
      <c r="A23" s="13" t="s">
        <v>32</v>
      </c>
      <c r="B23" s="14">
        <f t="shared" si="0"/>
        <v>1592944.9999999998</v>
      </c>
      <c r="C23" s="11">
        <v>2.2000000000000002</v>
      </c>
      <c r="D23" s="11">
        <v>0</v>
      </c>
      <c r="E23" s="11">
        <v>3504479</v>
      </c>
    </row>
    <row r="24" spans="1:9" x14ac:dyDescent="0.2">
      <c r="A24" s="13" t="s">
        <v>22</v>
      </c>
      <c r="B24" s="14">
        <f t="shared" si="0"/>
        <v>2003989.9999999998</v>
      </c>
      <c r="C24" s="11">
        <v>2.2000000000000002</v>
      </c>
      <c r="D24" s="11">
        <v>0</v>
      </c>
      <c r="E24" s="11">
        <v>4408778</v>
      </c>
    </row>
    <row r="25" spans="1:9" x14ac:dyDescent="0.2">
      <c r="A25" s="13" t="s">
        <v>23</v>
      </c>
      <c r="B25" s="14">
        <f t="shared" si="0"/>
        <v>7541846.3636363633</v>
      </c>
      <c r="C25" s="11">
        <v>2.2000000000000002</v>
      </c>
      <c r="D25" s="11">
        <v>0</v>
      </c>
      <c r="E25" s="11">
        <v>16592062</v>
      </c>
    </row>
    <row r="26" spans="1:9" x14ac:dyDescent="0.2">
      <c r="A26" s="13" t="s">
        <v>24</v>
      </c>
      <c r="B26" s="14">
        <f t="shared" si="0"/>
        <v>1514753.3940999978</v>
      </c>
      <c r="C26" s="11">
        <v>2.2000000000000002</v>
      </c>
      <c r="D26" s="11">
        <v>0</v>
      </c>
      <c r="E26" s="11">
        <v>3332457.4670199957</v>
      </c>
    </row>
    <row r="27" spans="1:9" x14ac:dyDescent="0.2">
      <c r="A27" s="13" t="s">
        <v>25</v>
      </c>
      <c r="B27" s="14">
        <f t="shared" si="0"/>
        <v>131208887.27272727</v>
      </c>
      <c r="C27" s="11">
        <v>2.2000000000000002</v>
      </c>
      <c r="D27" s="11">
        <v>0</v>
      </c>
      <c r="E27" s="11">
        <v>288659552</v>
      </c>
    </row>
    <row r="28" spans="1:9" s="8" customFormat="1" x14ac:dyDescent="0.2">
      <c r="A28" s="12" t="s">
        <v>33</v>
      </c>
      <c r="B28" s="15">
        <f>SUM(B15:B27)</f>
        <v>147673081.03955454</v>
      </c>
      <c r="C28" s="15">
        <v>2.2000000000000002</v>
      </c>
      <c r="D28" s="15">
        <f t="shared" ref="D28:E28" si="1">SUM(D15:D27)</f>
        <v>0</v>
      </c>
      <c r="E28" s="15">
        <f t="shared" si="1"/>
        <v>324880778.28701997</v>
      </c>
    </row>
    <row r="29" spans="1:9" ht="15" x14ac:dyDescent="0.25">
      <c r="B29" s="6"/>
      <c r="C29" s="7"/>
      <c r="D29" s="7"/>
      <c r="E29" s="18"/>
      <c r="F29" s="19"/>
      <c r="G29" s="6"/>
      <c r="H29" s="6"/>
      <c r="I29" s="6"/>
    </row>
    <row r="30" spans="1:9" ht="15" x14ac:dyDescent="0.25">
      <c r="B30" s="6"/>
      <c r="C30" s="7"/>
      <c r="D30" s="7"/>
      <c r="E30" s="20"/>
      <c r="F30" s="19"/>
      <c r="G30" s="6"/>
      <c r="H30" s="6"/>
      <c r="I30" s="6"/>
    </row>
    <row r="31" spans="1:9" s="16" customFormat="1" ht="15" x14ac:dyDescent="0.25">
      <c r="A31" s="21" t="s">
        <v>39</v>
      </c>
      <c r="B31" s="22"/>
      <c r="C31" s="17"/>
      <c r="D31" s="17"/>
      <c r="E31" s="17"/>
      <c r="F31" s="17"/>
      <c r="G31" s="6"/>
      <c r="H31" s="6"/>
      <c r="I31" s="6"/>
    </row>
    <row r="32" spans="1:9" ht="15" x14ac:dyDescent="0.25">
      <c r="A32" s="22"/>
      <c r="B32" s="22"/>
      <c r="C32" s="17" t="s">
        <v>40</v>
      </c>
      <c r="D32" s="17"/>
      <c r="E32" s="17"/>
      <c r="F32" s="17"/>
      <c r="G32" s="6"/>
      <c r="H32" s="6"/>
      <c r="I32" s="6"/>
    </row>
    <row r="33" spans="2:9" x14ac:dyDescent="0.2">
      <c r="B33" s="6"/>
      <c r="C33" s="6"/>
      <c r="D33" s="6"/>
      <c r="E33" s="6"/>
      <c r="F33" s="6"/>
      <c r="G33" s="6"/>
      <c r="H33" s="6"/>
      <c r="I33" s="6"/>
    </row>
  </sheetData>
  <mergeCells count="26">
    <mergeCell ref="A1:F1"/>
    <mergeCell ref="A2:B2"/>
    <mergeCell ref="A3:B3"/>
    <mergeCell ref="A4:B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A11:B11"/>
    <mergeCell ref="A12:A13"/>
    <mergeCell ref="B12:B13"/>
    <mergeCell ref="C12:C13"/>
    <mergeCell ref="D12:D13"/>
    <mergeCell ref="E12:E13"/>
    <mergeCell ref="E29:F29"/>
    <mergeCell ref="E30:F30"/>
    <mergeCell ref="C31:F31"/>
    <mergeCell ref="C32:F32"/>
    <mergeCell ref="A31:B32"/>
  </mergeCells>
  <pageMargins left="0.25" right="0.25" top="0.75" bottom="0.75" header="0.3" footer="0.3"/>
  <pageSetup paperSize="9" scale="99" fitToHeight="999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3"/>
  <sheetViews>
    <sheetView view="pageBreakPreview" workbookViewId="0">
      <selection sqref="A1:F33"/>
    </sheetView>
  </sheetViews>
  <sheetFormatPr defaultRowHeight="12.75" x14ac:dyDescent="0.2"/>
  <cols>
    <col min="1" max="1" width="26.85546875" style="5" customWidth="1"/>
    <col min="2" max="2" width="20.42578125" style="5" customWidth="1"/>
    <col min="3" max="3" width="11.140625" style="5" customWidth="1"/>
    <col min="4" max="4" width="9.85546875" style="5" customWidth="1"/>
    <col min="5" max="5" width="16.140625" style="5" customWidth="1"/>
    <col min="6" max="6" width="16.7109375" style="5" customWidth="1"/>
    <col min="7" max="16384" width="9.140625" style="5"/>
  </cols>
  <sheetData>
    <row r="1" spans="1:6" ht="30" customHeight="1" x14ac:dyDescent="0.2">
      <c r="A1" s="31" t="s">
        <v>1</v>
      </c>
      <c r="B1" s="24"/>
      <c r="C1" s="24"/>
      <c r="D1" s="24"/>
      <c r="E1" s="24"/>
      <c r="F1" s="24"/>
    </row>
    <row r="2" spans="1:6" x14ac:dyDescent="0.2">
      <c r="A2" s="32" t="s">
        <v>2</v>
      </c>
      <c r="B2" s="32"/>
      <c r="C2" s="6"/>
      <c r="D2" s="6"/>
      <c r="E2" s="6"/>
      <c r="F2" s="6"/>
    </row>
    <row r="3" spans="1:6" x14ac:dyDescent="0.2">
      <c r="A3" s="32"/>
      <c r="B3" s="32"/>
      <c r="C3" s="6"/>
      <c r="D3" s="6"/>
      <c r="E3" s="6"/>
      <c r="F3" s="6" t="s">
        <v>38</v>
      </c>
    </row>
    <row r="4" spans="1:6" x14ac:dyDescent="0.2">
      <c r="A4" s="32" t="s">
        <v>3</v>
      </c>
      <c r="B4" s="32"/>
      <c r="C4" s="6"/>
      <c r="D4" s="6"/>
      <c r="E4" s="6"/>
      <c r="F4" s="6"/>
    </row>
    <row r="5" spans="1:6" x14ac:dyDescent="0.2">
      <c r="A5" s="28" t="s">
        <v>4</v>
      </c>
      <c r="B5" s="28"/>
      <c r="C5" s="29" t="s">
        <v>5</v>
      </c>
      <c r="D5" s="29"/>
      <c r="E5" s="24"/>
      <c r="F5" s="24"/>
    </row>
    <row r="6" spans="1:6" x14ac:dyDescent="0.2">
      <c r="A6" s="28" t="s">
        <v>6</v>
      </c>
      <c r="B6" s="28"/>
      <c r="C6" s="29" t="s">
        <v>7</v>
      </c>
      <c r="D6" s="29"/>
      <c r="E6" s="24"/>
      <c r="F6" s="24"/>
    </row>
    <row r="7" spans="1:6" x14ac:dyDescent="0.2">
      <c r="A7" s="28" t="s">
        <v>8</v>
      </c>
      <c r="B7" s="28"/>
      <c r="C7" s="29" t="s">
        <v>13</v>
      </c>
      <c r="D7" s="29"/>
      <c r="E7" s="24"/>
      <c r="F7" s="24"/>
    </row>
    <row r="8" spans="1:6" ht="42.75" customHeight="1" x14ac:dyDescent="0.2">
      <c r="A8" s="28" t="s">
        <v>9</v>
      </c>
      <c r="B8" s="28"/>
      <c r="C8" s="30" t="s">
        <v>19</v>
      </c>
      <c r="D8" s="30"/>
      <c r="E8" s="24"/>
      <c r="F8" s="24"/>
    </row>
    <row r="9" spans="1:6" x14ac:dyDescent="0.2">
      <c r="A9" s="18" t="s">
        <v>10</v>
      </c>
      <c r="B9" s="18"/>
      <c r="C9" s="23" t="s">
        <v>14</v>
      </c>
      <c r="D9" s="23"/>
      <c r="E9" s="24"/>
      <c r="F9" s="24"/>
    </row>
    <row r="10" spans="1:6" x14ac:dyDescent="0.2">
      <c r="A10" s="18" t="s">
        <v>0</v>
      </c>
      <c r="B10" s="18"/>
      <c r="C10" s="6"/>
      <c r="D10" s="6"/>
      <c r="E10" s="6"/>
      <c r="F10" s="6"/>
    </row>
    <row r="11" spans="1:6" x14ac:dyDescent="0.2">
      <c r="A11" s="25" t="s">
        <v>11</v>
      </c>
      <c r="B11" s="25"/>
      <c r="C11" s="6"/>
      <c r="D11" s="6"/>
      <c r="E11" s="6" t="s">
        <v>36</v>
      </c>
      <c r="F11" s="6"/>
    </row>
    <row r="12" spans="1:6" x14ac:dyDescent="0.2">
      <c r="A12" s="26" t="s">
        <v>12</v>
      </c>
      <c r="B12" s="26" t="s">
        <v>15</v>
      </c>
      <c r="C12" s="26" t="s">
        <v>16</v>
      </c>
      <c r="D12" s="26" t="s">
        <v>17</v>
      </c>
      <c r="E12" s="26" t="s">
        <v>18</v>
      </c>
    </row>
    <row r="13" spans="1:6" x14ac:dyDescent="0.2">
      <c r="A13" s="27"/>
      <c r="B13" s="27"/>
      <c r="C13" s="27"/>
      <c r="D13" s="27"/>
      <c r="E13" s="27"/>
    </row>
    <row r="14" spans="1:6" x14ac:dyDescent="0.2">
      <c r="A14" s="9">
        <v>1</v>
      </c>
      <c r="B14" s="9">
        <v>2</v>
      </c>
      <c r="C14" s="9">
        <v>3</v>
      </c>
      <c r="D14" s="9">
        <v>4</v>
      </c>
      <c r="E14" s="10" t="s">
        <v>34</v>
      </c>
    </row>
    <row r="15" spans="1:6" ht="25.5" x14ac:dyDescent="0.2">
      <c r="A15" s="13" t="s">
        <v>26</v>
      </c>
      <c r="B15" s="14">
        <f>E15/2.2</f>
        <v>135526.89545454545</v>
      </c>
      <c r="C15" s="11">
        <v>2.2000000000000002</v>
      </c>
      <c r="D15" s="11">
        <v>0</v>
      </c>
      <c r="E15" s="11">
        <v>298159.17</v>
      </c>
    </row>
    <row r="16" spans="1:6" ht="25.5" x14ac:dyDescent="0.2">
      <c r="A16" s="13" t="s">
        <v>27</v>
      </c>
      <c r="B16" s="14">
        <f t="shared" ref="B16:B27" si="0">E16/2.2</f>
        <v>47873.63636363636</v>
      </c>
      <c r="C16" s="11">
        <v>2.2000000000000002</v>
      </c>
      <c r="D16" s="11">
        <v>0</v>
      </c>
      <c r="E16" s="11">
        <v>105322</v>
      </c>
    </row>
    <row r="17" spans="1:9" ht="25.5" x14ac:dyDescent="0.2">
      <c r="A17" s="13" t="s">
        <v>21</v>
      </c>
      <c r="B17" s="14">
        <f t="shared" si="0"/>
        <v>123494.45454545453</v>
      </c>
      <c r="C17" s="11">
        <v>2.2000000000000002</v>
      </c>
      <c r="D17" s="11">
        <v>0</v>
      </c>
      <c r="E17" s="11">
        <v>271687.8</v>
      </c>
    </row>
    <row r="18" spans="1:9" ht="25.5" x14ac:dyDescent="0.2">
      <c r="A18" s="13" t="s">
        <v>28</v>
      </c>
      <c r="B18" s="14">
        <f t="shared" si="0"/>
        <v>159090.90909090909</v>
      </c>
      <c r="C18" s="11">
        <v>2.2000000000000002</v>
      </c>
      <c r="D18" s="11">
        <v>0</v>
      </c>
      <c r="E18" s="11">
        <v>350000</v>
      </c>
    </row>
    <row r="19" spans="1:9" x14ac:dyDescent="0.2">
      <c r="A19" s="13" t="s">
        <v>20</v>
      </c>
      <c r="B19" s="14">
        <f t="shared" si="0"/>
        <v>677074.09090909082</v>
      </c>
      <c r="C19" s="11">
        <v>2.2000000000000002</v>
      </c>
      <c r="D19" s="11">
        <v>0</v>
      </c>
      <c r="E19" s="11">
        <v>1489563</v>
      </c>
    </row>
    <row r="20" spans="1:9" ht="25.5" x14ac:dyDescent="0.2">
      <c r="A20" s="13" t="s">
        <v>29</v>
      </c>
      <c r="B20" s="14">
        <f t="shared" si="0"/>
        <v>12654.418181818181</v>
      </c>
      <c r="C20" s="11">
        <v>2.2000000000000002</v>
      </c>
      <c r="D20" s="11">
        <v>0</v>
      </c>
      <c r="E20" s="11">
        <v>27839.72</v>
      </c>
    </row>
    <row r="21" spans="1:9" x14ac:dyDescent="0.2">
      <c r="A21" s="13" t="s">
        <v>30</v>
      </c>
      <c r="B21" s="14">
        <f t="shared" si="0"/>
        <v>870447.72727272718</v>
      </c>
      <c r="C21" s="11">
        <v>2.2000000000000002</v>
      </c>
      <c r="D21" s="11">
        <v>0</v>
      </c>
      <c r="E21" s="11">
        <v>1914985</v>
      </c>
    </row>
    <row r="22" spans="1:9" x14ac:dyDescent="0.2">
      <c r="A22" s="13" t="s">
        <v>31</v>
      </c>
      <c r="B22" s="14">
        <f t="shared" si="0"/>
        <v>1602621.3636363635</v>
      </c>
      <c r="C22" s="11">
        <v>2.2000000000000002</v>
      </c>
      <c r="D22" s="11">
        <v>0</v>
      </c>
      <c r="E22" s="11">
        <v>3525767</v>
      </c>
    </row>
    <row r="23" spans="1:9" x14ac:dyDescent="0.2">
      <c r="A23" s="13" t="s">
        <v>32</v>
      </c>
      <c r="B23" s="14">
        <f t="shared" si="0"/>
        <v>1440219.0909090908</v>
      </c>
      <c r="C23" s="11">
        <v>2.2000000000000002</v>
      </c>
      <c r="D23" s="11">
        <v>0</v>
      </c>
      <c r="E23" s="11">
        <v>3168482</v>
      </c>
    </row>
    <row r="24" spans="1:9" x14ac:dyDescent="0.2">
      <c r="A24" s="13" t="s">
        <v>22</v>
      </c>
      <c r="B24" s="14">
        <f t="shared" si="0"/>
        <v>1738402.2727272725</v>
      </c>
      <c r="C24" s="11">
        <v>2.2000000000000002</v>
      </c>
      <c r="D24" s="11">
        <v>0</v>
      </c>
      <c r="E24" s="11">
        <v>3824485</v>
      </c>
    </row>
    <row r="25" spans="1:9" x14ac:dyDescent="0.2">
      <c r="A25" s="13" t="s">
        <v>23</v>
      </c>
      <c r="B25" s="14">
        <f t="shared" si="0"/>
        <v>7391009.5454545449</v>
      </c>
      <c r="C25" s="11">
        <v>2.2000000000000002</v>
      </c>
      <c r="D25" s="11">
        <v>0</v>
      </c>
      <c r="E25" s="11">
        <v>16260221</v>
      </c>
    </row>
    <row r="26" spans="1:9" x14ac:dyDescent="0.2">
      <c r="A26" s="13" t="s">
        <v>24</v>
      </c>
      <c r="B26" s="14">
        <f t="shared" si="0"/>
        <v>1326673.0824999972</v>
      </c>
      <c r="C26" s="11">
        <v>2.2000000000000002</v>
      </c>
      <c r="D26" s="11">
        <v>0</v>
      </c>
      <c r="E26" s="11">
        <v>2918680.781499994</v>
      </c>
    </row>
    <row r="27" spans="1:9" x14ac:dyDescent="0.2">
      <c r="A27" s="13" t="s">
        <v>25</v>
      </c>
      <c r="B27" s="14">
        <f t="shared" si="0"/>
        <v>131027069.09090908</v>
      </c>
      <c r="C27" s="11">
        <v>2.2000000000000002</v>
      </c>
      <c r="D27" s="11">
        <v>0</v>
      </c>
      <c r="E27" s="11">
        <v>288259552</v>
      </c>
    </row>
    <row r="28" spans="1:9" s="8" customFormat="1" x14ac:dyDescent="0.2">
      <c r="A28" s="12" t="s">
        <v>33</v>
      </c>
      <c r="B28" s="15">
        <f>SUM(B15:B27)</f>
        <v>146552156.57795453</v>
      </c>
      <c r="C28" s="15">
        <v>2.2000000000000002</v>
      </c>
      <c r="D28" s="15">
        <f t="shared" ref="D28:E28" si="1">SUM(D15:D27)</f>
        <v>0</v>
      </c>
      <c r="E28" s="15">
        <f t="shared" si="1"/>
        <v>322414744.47149998</v>
      </c>
    </row>
    <row r="29" spans="1:9" ht="15" x14ac:dyDescent="0.25">
      <c r="B29" s="6"/>
      <c r="C29" s="7"/>
      <c r="D29" s="7"/>
      <c r="E29" s="18"/>
      <c r="F29" s="19"/>
      <c r="G29" s="6"/>
      <c r="H29" s="6"/>
      <c r="I29" s="6"/>
    </row>
    <row r="30" spans="1:9" ht="15" x14ac:dyDescent="0.25">
      <c r="B30" s="6"/>
      <c r="C30" s="7"/>
      <c r="D30" s="7"/>
      <c r="E30" s="20"/>
      <c r="F30" s="19"/>
      <c r="G30" s="6"/>
      <c r="H30" s="6"/>
      <c r="I30" s="6"/>
    </row>
    <row r="31" spans="1:9" s="16" customFormat="1" ht="15" x14ac:dyDescent="0.25">
      <c r="A31" s="21" t="s">
        <v>39</v>
      </c>
      <c r="B31" s="22"/>
      <c r="C31" s="17"/>
      <c r="D31" s="17"/>
      <c r="E31" s="17"/>
      <c r="F31" s="17"/>
      <c r="G31" s="6"/>
      <c r="H31" s="6"/>
      <c r="I31" s="6"/>
    </row>
    <row r="32" spans="1:9" ht="15" x14ac:dyDescent="0.25">
      <c r="A32" s="22"/>
      <c r="B32" s="22"/>
      <c r="C32" s="17" t="s">
        <v>40</v>
      </c>
      <c r="D32" s="17"/>
      <c r="E32" s="17"/>
      <c r="F32" s="17"/>
      <c r="G32" s="6"/>
      <c r="H32" s="6"/>
      <c r="I32" s="6"/>
    </row>
    <row r="33" spans="2:9" x14ac:dyDescent="0.2">
      <c r="B33" s="6"/>
      <c r="C33" s="6"/>
      <c r="D33" s="6"/>
      <c r="E33" s="6"/>
      <c r="F33" s="6"/>
      <c r="G33" s="6"/>
      <c r="H33" s="6"/>
      <c r="I33" s="6"/>
    </row>
  </sheetData>
  <mergeCells count="26">
    <mergeCell ref="A1:F1"/>
    <mergeCell ref="A2:B2"/>
    <mergeCell ref="A3:B3"/>
    <mergeCell ref="A4:B4"/>
    <mergeCell ref="A5:B5"/>
    <mergeCell ref="C5:F5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A11:B11"/>
    <mergeCell ref="A12:A13"/>
    <mergeCell ref="B12:B13"/>
    <mergeCell ref="C12:C13"/>
    <mergeCell ref="D12:D13"/>
    <mergeCell ref="E12:E13"/>
    <mergeCell ref="E29:F29"/>
    <mergeCell ref="E30:F30"/>
    <mergeCell ref="C31:F31"/>
    <mergeCell ref="C32:F32"/>
    <mergeCell ref="A31:B32"/>
  </mergeCells>
  <pageMargins left="0.25" right="0.25" top="0.75" bottom="0.75" header="0.3" footer="0.3"/>
  <pageSetup paperSize="9" scale="99" fitToHeight="999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12</vt:i4>
      </vt:variant>
    </vt:vector>
  </HeadingPairs>
  <TitlesOfParts>
    <vt:vector size="15" baseType="lpstr">
      <vt:lpstr>2026</vt:lpstr>
      <vt:lpstr>2027</vt:lpstr>
      <vt:lpstr>2028</vt:lpstr>
      <vt:lpstr>'2027'!__bookmark_15</vt:lpstr>
      <vt:lpstr>'2028'!__bookmark_15</vt:lpstr>
      <vt:lpstr>__bookmark_15</vt:lpstr>
      <vt:lpstr>'2027'!__bookmark_16</vt:lpstr>
      <vt:lpstr>'2028'!__bookmark_16</vt:lpstr>
      <vt:lpstr>__bookmark_16</vt:lpstr>
      <vt:lpstr>'2027'!__bookmark_17</vt:lpstr>
      <vt:lpstr>'2028'!__bookmark_17</vt:lpstr>
      <vt:lpstr>__bookmark_17</vt:lpstr>
      <vt:lpstr>'2026'!Область_печати</vt:lpstr>
      <vt:lpstr>'2027'!Область_печати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Бахтина Юлия Сергеевна</dc:creator>
  <cp:lastModifiedBy>Штоп Наталья Александровна</cp:lastModifiedBy>
  <cp:revision>7</cp:revision>
  <cp:lastPrinted>2025-10-20T07:57:58Z</cp:lastPrinted>
  <dcterms:created xsi:type="dcterms:W3CDTF">2025-03-10T06:44:40Z</dcterms:created>
  <dcterms:modified xsi:type="dcterms:W3CDTF">2025-10-20T07:58:01Z</dcterms:modified>
</cp:coreProperties>
</file>